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5" yWindow="79" windowWidth="24991" windowHeight="10001"/>
  </bookViews>
  <sheets>
    <sheet name="Zał.4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H27" i="1"/>
  <c r="G27"/>
  <c r="F27"/>
  <c r="H26"/>
  <c r="G26"/>
  <c r="F26"/>
  <c r="H25"/>
  <c r="G25"/>
  <c r="F25"/>
  <c r="H24"/>
  <c r="G24"/>
  <c r="F24"/>
  <c r="H23"/>
  <c r="G23"/>
  <c r="F23"/>
  <c r="H22"/>
  <c r="G22"/>
  <c r="F22"/>
  <c r="H21"/>
  <c r="G21"/>
  <c r="F21"/>
  <c r="H20"/>
  <c r="G20"/>
  <c r="F20"/>
  <c r="G19"/>
  <c r="H18"/>
  <c r="G18"/>
  <c r="F18"/>
  <c r="H17"/>
  <c r="G17"/>
  <c r="F17"/>
  <c r="H16"/>
  <c r="G16"/>
  <c r="F16"/>
  <c r="H15"/>
  <c r="G15"/>
  <c r="F15"/>
  <c r="H13"/>
  <c r="H28" s="1"/>
  <c r="G13"/>
  <c r="F13"/>
  <c r="H12"/>
  <c r="G12"/>
  <c r="F12"/>
  <c r="H11"/>
  <c r="G11"/>
  <c r="G28" s="1"/>
  <c r="F11"/>
  <c r="F28" s="1"/>
</calcChain>
</file>

<file path=xl/sharedStrings.xml><?xml version="1.0" encoding="utf-8"?>
<sst xmlns="http://schemas.openxmlformats.org/spreadsheetml/2006/main" count="49" uniqueCount="44">
  <si>
    <t>Załącznik Nr 4 do Zarządzenia nr 68/2022</t>
  </si>
  <si>
    <t>Wójta Gminy Banie Mazurskie</t>
  </si>
  <si>
    <t>z dnia 30 czerwca 2022 r.</t>
  </si>
  <si>
    <t>Planowane kwoty dotacji udzielanych z budżetu Gminy Banie Mazurskie, realizowanych przez podmioty należące i nienależące do sektora finansów publicznych w 2022 r.</t>
  </si>
  <si>
    <t>w złotych</t>
  </si>
  <si>
    <t>Lp.</t>
  </si>
  <si>
    <t>Dział</t>
  </si>
  <si>
    <t>Rozdział</t>
  </si>
  <si>
    <t>§</t>
  </si>
  <si>
    <t>Nazwa zadania</t>
  </si>
  <si>
    <t>Kwota dotacji</t>
  </si>
  <si>
    <t>przedmiotowej</t>
  </si>
  <si>
    <t>podmiotowej</t>
  </si>
  <si>
    <t>celowej</t>
  </si>
  <si>
    <t xml:space="preserve">Dotacje dla podmiotów należących do sektora finansów publicznych  </t>
  </si>
  <si>
    <t>1.</t>
  </si>
  <si>
    <t>Ośrodki Kultury / Gminny Ośrodek Kultury i Promocji w Baniach Mazurskich</t>
  </si>
  <si>
    <t>2.</t>
  </si>
  <si>
    <t xml:space="preserve">Świetlice Wiejskie / Gminna Biblioteka Publiczna w Baniach Mazurskich </t>
  </si>
  <si>
    <t>3.</t>
  </si>
  <si>
    <t xml:space="preserve">Biblioteki / Gminna Biblioteka Publiczna w Baniach Mazurskich </t>
  </si>
  <si>
    <t>Dotacje dla podmiotów niezaliczanych do sektora finansów publicznych</t>
  </si>
  <si>
    <t xml:space="preserve">1. </t>
  </si>
  <si>
    <t>Dofinansowanie budowy studni wierconych</t>
  </si>
  <si>
    <t xml:space="preserve">2. </t>
  </si>
  <si>
    <t>Stowarzyszenie "EDUKATOR" w Łomży, Szkoła Podstawowa w Lisach</t>
  </si>
  <si>
    <t xml:space="preserve">3. </t>
  </si>
  <si>
    <t xml:space="preserve">4. </t>
  </si>
  <si>
    <t xml:space="preserve">5. </t>
  </si>
  <si>
    <t xml:space="preserve">6. </t>
  </si>
  <si>
    <t xml:space="preserve">Dofinansowanie programów profilaktycznych </t>
  </si>
  <si>
    <t xml:space="preserve">7. </t>
  </si>
  <si>
    <t xml:space="preserve">8. </t>
  </si>
  <si>
    <t>Dofinansowanie budowy przydomowych oczyszczalni ścieków</t>
  </si>
  <si>
    <t xml:space="preserve">9. </t>
  </si>
  <si>
    <t>Dofinansowanie wymiany pieców</t>
  </si>
  <si>
    <t xml:space="preserve">10. </t>
  </si>
  <si>
    <t xml:space="preserve">11. </t>
  </si>
  <si>
    <t>Upowszechnianie kultury, sztuki, ochrony dóbr kultury i dziedzictwa narodowego poprzez organizację wydarzeń kulturalnych, artystycznych, spektakli, konkursów i wystaw</t>
  </si>
  <si>
    <t xml:space="preserve">12. </t>
  </si>
  <si>
    <t>Działalność wspomagająca rozwój wspólnot i społeczności lokalnych</t>
  </si>
  <si>
    <t xml:space="preserve">13. </t>
  </si>
  <si>
    <t>Wspieranie działań popularyzujących sport masowy i rekreację promujących zdrowy styl życia oraz  tworzenie warunków organizacyjnych sprzyjających rozwojowi sportu na terenie gminy Banie Mazurskie</t>
  </si>
  <si>
    <t>Ogółem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</si>
</sst>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8"/>
      <color indexed="8"/>
      <name val="Arial"/>
      <charset val="204"/>
    </font>
    <font>
      <sz val="11"/>
      <color theme="1"/>
      <name val="Arial CE"/>
      <charset val="238"/>
    </font>
    <font>
      <sz val="10"/>
      <color theme="1"/>
      <name val="Arial CE"/>
      <charset val="238"/>
    </font>
    <font>
      <b/>
      <i/>
      <sz val="10"/>
      <name val="Arial CE"/>
      <family val="2"/>
      <charset val="238"/>
    </font>
    <font>
      <sz val="8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sz val="6"/>
      <name val="Arial CE"/>
      <charset val="238"/>
    </font>
    <font>
      <sz val="10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 applyNumberFormat="0" applyFill="0" applyBorder="0" applyAlignment="0" applyProtection="0">
      <alignment vertical="top"/>
    </xf>
    <xf numFmtId="0" fontId="11" fillId="0" borderId="0"/>
  </cellStyleXfs>
  <cellXfs count="38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9" fillId="0" borderId="0" xfId="0" applyFont="1" applyAlignment="1"/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wrapText="1"/>
    </xf>
    <xf numFmtId="43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4" fillId="0" borderId="0" xfId="0" applyFont="1" applyAlignment="1"/>
    <xf numFmtId="0" fontId="7" fillId="0" borderId="1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wrapText="1"/>
    </xf>
  </cellXfs>
  <cellStyles count="2">
    <cellStyle name="Normalny" xfId="0" builtinId="0"/>
    <cellStyle name="Normalny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1/Desktop/Moje%20dokumenty/BUD&#379;ET%202022/Projekt%20bud&#380;etu%202022/21.09.28%20UG%20Za&#322;acznik%20nr%201%20do%20Zarz&#261;dzenia%20nr%2079_2021%20za&#322;o&#380;enia%20do%20projektu%20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2.06.30%20bud&#380;et%20Gmina%20B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010 UG"/>
      <sheetName val="01030 UG"/>
      <sheetName val="01095 UG"/>
      <sheetName val="40002 UG"/>
      <sheetName val="60016 UG"/>
      <sheetName val="60017 UG"/>
      <sheetName val="60095 UG"/>
      <sheetName val="63003 UG"/>
      <sheetName val="70004 UG"/>
      <sheetName val="70005 UG"/>
      <sheetName val="70007 UG"/>
      <sheetName val="70095 UG"/>
      <sheetName val="71035 UG"/>
      <sheetName val="71095 UG"/>
      <sheetName val="75011 UG"/>
      <sheetName val="75022 UG"/>
      <sheetName val="Diety radni"/>
      <sheetName val="75023 UG "/>
      <sheetName val="75023 Zał.A_T.1"/>
      <sheetName val="75045 UG"/>
      <sheetName val="75056 UG"/>
      <sheetName val="75075 UG"/>
      <sheetName val="75095 UG"/>
      <sheetName val="75101 UG"/>
      <sheetName val="75107 UG"/>
      <sheetName val="75212 UG"/>
      <sheetName val="75405 UG"/>
      <sheetName val="75410 UG"/>
      <sheetName val="75412 UG"/>
      <sheetName val="75414 UG"/>
      <sheetName val="75421 UG"/>
      <sheetName val="75601 UG"/>
      <sheetName val="75615 UG"/>
      <sheetName val="75616 UG"/>
      <sheetName val="75618 UG"/>
      <sheetName val="75619 UG"/>
      <sheetName val="75621 UG"/>
      <sheetName val="75702 UG"/>
      <sheetName val="75801 UG"/>
      <sheetName val="75802 UG"/>
      <sheetName val="75807 UG"/>
      <sheetName val="75814 UG"/>
      <sheetName val="75818 UG"/>
      <sheetName val="75831 UG"/>
      <sheetName val="80101 UG"/>
      <sheetName val="80104 UG"/>
      <sheetName val="80113 UG"/>
      <sheetName val="80149 UG"/>
      <sheetName val="80150 UG"/>
      <sheetName val="80153 UG"/>
      <sheetName val="80195 UG"/>
      <sheetName val="85149 UG"/>
      <sheetName val="85153 UG"/>
      <sheetName val="85154 UG"/>
      <sheetName val="85195 UG"/>
      <sheetName val="85213 UG"/>
      <sheetName val="85214 UG"/>
      <sheetName val="85215 UG"/>
      <sheetName val="85216 UG"/>
      <sheetName val="85219 UG"/>
      <sheetName val="85228 UG"/>
      <sheetName val="85230 UG"/>
      <sheetName val="85295 UG"/>
      <sheetName val="85404 UG"/>
      <sheetName val="85415 UG"/>
      <sheetName val="85501 UG"/>
      <sheetName val="85502 UG"/>
      <sheetName val="85503 UG"/>
      <sheetName val="85504 UG"/>
      <sheetName val="85513 UG"/>
      <sheetName val="90001 UG"/>
      <sheetName val="90002 UG"/>
      <sheetName val="90003 UG"/>
      <sheetName val="90005 UG"/>
      <sheetName val="90013 UG"/>
      <sheetName val="90015 UG"/>
      <sheetName val="90019 UG"/>
      <sheetName val="90095 UG"/>
      <sheetName val="92109 UG"/>
      <sheetName val="92116 UG"/>
      <sheetName val="92120 UG"/>
      <sheetName val="92195 UG"/>
      <sheetName val="92605 UG"/>
      <sheetName val="92695 UG"/>
      <sheetName val="T1 IK"/>
      <sheetName val="Zał.A_T.1"/>
      <sheetName val="Zał.B_T.1"/>
      <sheetName val="D UG"/>
      <sheetName val="T2 UG"/>
      <sheetName val="W UG"/>
      <sheetName val="T.3"/>
      <sheetName val="Zał.T3"/>
      <sheetName val="T.4"/>
      <sheetName val="T.5"/>
      <sheetName val="T.6"/>
      <sheetName val="T.7"/>
      <sheetName val="T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4">
          <cell r="F14">
            <v>0</v>
          </cell>
          <cell r="G14">
            <v>486600</v>
          </cell>
          <cell r="H14">
            <v>0</v>
          </cell>
        </row>
        <row r="15">
          <cell r="F15">
            <v>0</v>
          </cell>
          <cell r="G15">
            <v>32990</v>
          </cell>
          <cell r="H15">
            <v>0</v>
          </cell>
        </row>
        <row r="16">
          <cell r="F16">
            <v>0</v>
          </cell>
          <cell r="G16">
            <v>225010</v>
          </cell>
          <cell r="H16">
            <v>0</v>
          </cell>
        </row>
        <row r="18">
          <cell r="F18">
            <v>0</v>
          </cell>
          <cell r="G18">
            <v>0</v>
          </cell>
          <cell r="H18">
            <v>3000</v>
          </cell>
        </row>
        <row r="19">
          <cell r="F19">
            <v>0</v>
          </cell>
          <cell r="H19">
            <v>0</v>
          </cell>
        </row>
        <row r="20">
          <cell r="F20">
            <v>0</v>
          </cell>
          <cell r="H20">
            <v>0</v>
          </cell>
        </row>
        <row r="21">
          <cell r="F21">
            <v>0</v>
          </cell>
          <cell r="G21">
            <v>108500</v>
          </cell>
          <cell r="H21">
            <v>0</v>
          </cell>
        </row>
        <row r="22">
          <cell r="F22">
            <v>0</v>
          </cell>
          <cell r="G22">
            <v>0</v>
          </cell>
          <cell r="H22">
            <v>6000</v>
          </cell>
        </row>
        <row r="23">
          <cell r="F23">
            <v>0</v>
          </cell>
          <cell r="G23">
            <v>0</v>
          </cell>
          <cell r="H23">
            <v>14000</v>
          </cell>
        </row>
        <row r="24">
          <cell r="F24">
            <v>0</v>
          </cell>
          <cell r="G24">
            <v>0</v>
          </cell>
          <cell r="H24">
            <v>12000</v>
          </cell>
        </row>
        <row r="25">
          <cell r="F25">
            <v>0</v>
          </cell>
          <cell r="G25">
            <v>0</v>
          </cell>
          <cell r="H25">
            <v>10000</v>
          </cell>
        </row>
        <row r="26">
          <cell r="F26">
            <v>0</v>
          </cell>
          <cell r="G26">
            <v>0</v>
          </cell>
          <cell r="H26">
            <v>6000</v>
          </cell>
        </row>
        <row r="27">
          <cell r="H27">
            <v>12500</v>
          </cell>
        </row>
        <row r="28">
          <cell r="H28">
            <v>2500</v>
          </cell>
        </row>
        <row r="29">
          <cell r="H29">
            <v>20000</v>
          </cell>
        </row>
      </sheetData>
      <sheetData sheetId="9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 D"/>
      <sheetName val="D UG"/>
      <sheetName val="D GOPS"/>
      <sheetName val="D ZPO"/>
      <sheetName val="R W"/>
      <sheetName val="W UG"/>
      <sheetName val="W GOPS"/>
      <sheetName val="W ZPO"/>
      <sheetName val="P i R"/>
      <sheetName val="Zał. 3"/>
      <sheetName val="Zał.4"/>
      <sheetName val="Zał.5"/>
      <sheetName val="Zał.5 AR"/>
      <sheetName val="Zał.6"/>
      <sheetName val="Zał.8"/>
      <sheetName val="Zał.9"/>
      <sheetName val="Zał.10"/>
      <sheetName val="Zał.11"/>
    </sheetNames>
    <sheetDataSet>
      <sheetData sheetId="0">
        <row r="18">
          <cell r="H18">
            <v>396783.5</v>
          </cell>
        </row>
      </sheetData>
      <sheetData sheetId="1">
        <row r="64">
          <cell r="H64">
            <v>39988</v>
          </cell>
        </row>
      </sheetData>
      <sheetData sheetId="2" refreshError="1"/>
      <sheetData sheetId="3" refreshError="1"/>
      <sheetData sheetId="4">
        <row r="20">
          <cell r="H20">
            <v>4044.76</v>
          </cell>
        </row>
        <row r="330">
          <cell r="H330">
            <v>593488.5</v>
          </cell>
        </row>
        <row r="356">
          <cell r="H356">
            <v>89248.07</v>
          </cell>
        </row>
        <row r="442">
          <cell r="H442">
            <v>4327.84</v>
          </cell>
        </row>
      </sheetData>
      <sheetData sheetId="5">
        <row r="116">
          <cell r="H116">
            <v>31075.280000000002</v>
          </cell>
        </row>
      </sheetData>
      <sheetData sheetId="6">
        <row r="16">
          <cell r="H16">
            <v>127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4">
    <pageSetUpPr fitToPage="1"/>
  </sheetPr>
  <dimension ref="A1:H31"/>
  <sheetViews>
    <sheetView tabSelected="1" workbookViewId="0">
      <selection activeCell="F1" sqref="F1"/>
    </sheetView>
  </sheetViews>
  <sheetFormatPr defaultColWidth="9.28515625" defaultRowHeight="14.4"/>
  <cols>
    <col min="1" max="1" width="4.7109375" style="1" customWidth="1"/>
    <col min="2" max="2" width="8.7109375" style="1" customWidth="1"/>
    <col min="3" max="3" width="12.140625" style="1" customWidth="1"/>
    <col min="4" max="4" width="7.140625" style="1" customWidth="1"/>
    <col min="5" max="5" width="37" style="1" customWidth="1"/>
    <col min="6" max="8" width="17" style="1" customWidth="1"/>
    <col min="9" max="16384" width="9.28515625" style="1"/>
  </cols>
  <sheetData>
    <row r="1" spans="1:8">
      <c r="F1" s="2" t="s">
        <v>0</v>
      </c>
    </row>
    <row r="2" spans="1:8">
      <c r="F2" s="2" t="s">
        <v>1</v>
      </c>
    </row>
    <row r="3" spans="1:8">
      <c r="F3" s="3" t="s">
        <v>2</v>
      </c>
    </row>
    <row r="4" spans="1:8">
      <c r="F4" s="3"/>
    </row>
    <row r="5" spans="1:8" ht="27" customHeight="1">
      <c r="A5" s="4" t="s">
        <v>3</v>
      </c>
      <c r="B5" s="4"/>
      <c r="C5" s="4"/>
      <c r="D5" s="4"/>
      <c r="E5" s="4"/>
      <c r="F5" s="4"/>
      <c r="G5" s="4"/>
      <c r="H5" s="4"/>
    </row>
    <row r="6" spans="1:8" ht="15.05" thickBot="1">
      <c r="A6" s="5"/>
      <c r="B6" s="5"/>
      <c r="C6" s="5"/>
      <c r="D6" s="5"/>
      <c r="E6" s="5"/>
      <c r="H6" s="6" t="s">
        <v>4</v>
      </c>
    </row>
    <row r="7" spans="1:8" s="10" customFormat="1" ht="13.6" customHeight="1" thickBot="1">
      <c r="A7" s="7" t="s">
        <v>5</v>
      </c>
      <c r="B7" s="8" t="s">
        <v>6</v>
      </c>
      <c r="C7" s="8" t="s">
        <v>7</v>
      </c>
      <c r="D7" s="8" t="s">
        <v>8</v>
      </c>
      <c r="E7" s="8" t="s">
        <v>9</v>
      </c>
      <c r="F7" s="9" t="s">
        <v>10</v>
      </c>
      <c r="G7" s="9"/>
      <c r="H7" s="9"/>
    </row>
    <row r="8" spans="1:8" s="13" customFormat="1" ht="15.05" thickBot="1">
      <c r="A8" s="7"/>
      <c r="B8" s="8"/>
      <c r="C8" s="8"/>
      <c r="D8" s="8"/>
      <c r="E8" s="8"/>
      <c r="F8" s="11" t="s">
        <v>11</v>
      </c>
      <c r="G8" s="11" t="s">
        <v>12</v>
      </c>
      <c r="H8" s="12" t="s">
        <v>13</v>
      </c>
    </row>
    <row r="9" spans="1:8" s="18" customFormat="1" ht="8.5500000000000007">
      <c r="A9" s="14">
        <v>1</v>
      </c>
      <c r="B9" s="15">
        <v>2</v>
      </c>
      <c r="C9" s="15">
        <v>3</v>
      </c>
      <c r="D9" s="15">
        <v>4</v>
      </c>
      <c r="E9" s="15">
        <v>5</v>
      </c>
      <c r="F9" s="16">
        <v>6</v>
      </c>
      <c r="G9" s="16">
        <v>7</v>
      </c>
      <c r="H9" s="17">
        <v>8</v>
      </c>
    </row>
    <row r="10" spans="1:8" s="22" customFormat="1" ht="13.1">
      <c r="A10" s="19" t="s">
        <v>14</v>
      </c>
      <c r="B10" s="20"/>
      <c r="C10" s="20"/>
      <c r="D10" s="20"/>
      <c r="E10" s="20"/>
      <c r="F10" s="20"/>
      <c r="G10" s="20"/>
      <c r="H10" s="21"/>
    </row>
    <row r="11" spans="1:8" s="22" customFormat="1" ht="37.35">
      <c r="A11" s="23" t="s">
        <v>15</v>
      </c>
      <c r="B11" s="23">
        <v>921</v>
      </c>
      <c r="C11" s="23">
        <v>92109</v>
      </c>
      <c r="D11" s="23">
        <v>2480</v>
      </c>
      <c r="E11" s="24" t="s">
        <v>16</v>
      </c>
      <c r="F11" s="25">
        <f>[1]T.7!F14</f>
        <v>0</v>
      </c>
      <c r="G11" s="25">
        <f>[1]T.7!G14</f>
        <v>486600</v>
      </c>
      <c r="H11" s="25">
        <f>[1]T.7!H14</f>
        <v>0</v>
      </c>
    </row>
    <row r="12" spans="1:8" s="22" customFormat="1" ht="24.9">
      <c r="A12" s="23" t="s">
        <v>17</v>
      </c>
      <c r="B12" s="26">
        <v>921</v>
      </c>
      <c r="C12" s="23">
        <v>92109</v>
      </c>
      <c r="D12" s="23">
        <v>2480</v>
      </c>
      <c r="E12" s="24" t="s">
        <v>18</v>
      </c>
      <c r="F12" s="25">
        <f>[1]T.7!F15</f>
        <v>0</v>
      </c>
      <c r="G12" s="25">
        <f>[1]T.7!G15</f>
        <v>32990</v>
      </c>
      <c r="H12" s="25">
        <f>[1]T.7!H15</f>
        <v>0</v>
      </c>
    </row>
    <row r="13" spans="1:8" s="22" customFormat="1" ht="24.9">
      <c r="A13" s="23" t="s">
        <v>19</v>
      </c>
      <c r="B13" s="26">
        <v>921</v>
      </c>
      <c r="C13" s="23">
        <v>92116</v>
      </c>
      <c r="D13" s="23">
        <v>2480</v>
      </c>
      <c r="E13" s="24" t="s">
        <v>20</v>
      </c>
      <c r="F13" s="25">
        <f>[1]T.7!F16</f>
        <v>0</v>
      </c>
      <c r="G13" s="25">
        <f>[1]T.7!G16</f>
        <v>225010</v>
      </c>
      <c r="H13" s="25">
        <f>[1]T.7!H16</f>
        <v>0</v>
      </c>
    </row>
    <row r="14" spans="1:8" s="22" customFormat="1" ht="13.1">
      <c r="A14" s="27" t="s">
        <v>21</v>
      </c>
      <c r="B14" s="28"/>
      <c r="C14" s="28"/>
      <c r="D14" s="28"/>
      <c r="E14" s="28"/>
      <c r="F14" s="28"/>
      <c r="G14" s="28"/>
      <c r="H14" s="29"/>
    </row>
    <row r="15" spans="1:8" s="22" customFormat="1" ht="24.9">
      <c r="A15" s="30" t="s">
        <v>22</v>
      </c>
      <c r="B15" s="23">
        <v>400</v>
      </c>
      <c r="C15" s="23">
        <v>40002</v>
      </c>
      <c r="D15" s="23">
        <v>6230</v>
      </c>
      <c r="E15" s="31" t="s">
        <v>23</v>
      </c>
      <c r="F15" s="25">
        <f>[1]T.7!F18</f>
        <v>0</v>
      </c>
      <c r="G15" s="25">
        <f>[1]T.7!G18</f>
        <v>0</v>
      </c>
      <c r="H15" s="25">
        <f>[1]T.7!H18</f>
        <v>3000</v>
      </c>
    </row>
    <row r="16" spans="1:8" s="22" customFormat="1" ht="24.9">
      <c r="A16" s="30" t="s">
        <v>24</v>
      </c>
      <c r="B16" s="23">
        <v>801</v>
      </c>
      <c r="C16" s="23">
        <v>80101</v>
      </c>
      <c r="D16" s="23">
        <v>2540</v>
      </c>
      <c r="E16" s="32" t="s">
        <v>25</v>
      </c>
      <c r="F16" s="25">
        <f>[1]T.7!F19</f>
        <v>0</v>
      </c>
      <c r="G16" s="25">
        <f>'[2]R W'!H330</f>
        <v>593488.5</v>
      </c>
      <c r="H16" s="25">
        <f>[1]T.7!H19</f>
        <v>0</v>
      </c>
    </row>
    <row r="17" spans="1:8" s="22" customFormat="1" ht="24.9">
      <c r="A17" s="30" t="s">
        <v>26</v>
      </c>
      <c r="B17" s="23">
        <v>801</v>
      </c>
      <c r="C17" s="23">
        <v>80104</v>
      </c>
      <c r="D17" s="23">
        <v>2540</v>
      </c>
      <c r="E17" s="32" t="s">
        <v>25</v>
      </c>
      <c r="F17" s="25">
        <f>[1]T.7!F20</f>
        <v>0</v>
      </c>
      <c r="G17" s="25">
        <f>'[2]R W'!H356</f>
        <v>89248.07</v>
      </c>
      <c r="H17" s="25">
        <f>[1]T.7!H20</f>
        <v>0</v>
      </c>
    </row>
    <row r="18" spans="1:8" s="33" customFormat="1" ht="24.9">
      <c r="A18" s="30" t="s">
        <v>27</v>
      </c>
      <c r="B18" s="23">
        <v>801</v>
      </c>
      <c r="C18" s="23">
        <v>80150</v>
      </c>
      <c r="D18" s="23">
        <v>2540</v>
      </c>
      <c r="E18" s="32" t="s">
        <v>25</v>
      </c>
      <c r="F18" s="25">
        <f>[1]T.7!F21</f>
        <v>0</v>
      </c>
      <c r="G18" s="25">
        <f>[1]T.7!G21</f>
        <v>108500</v>
      </c>
      <c r="H18" s="25">
        <f>[1]T.7!H21</f>
        <v>0</v>
      </c>
    </row>
    <row r="19" spans="1:8" s="33" customFormat="1" ht="24.9">
      <c r="A19" s="30" t="s">
        <v>28</v>
      </c>
      <c r="B19" s="23">
        <v>801</v>
      </c>
      <c r="C19" s="23">
        <v>80153</v>
      </c>
      <c r="D19" s="23">
        <v>2540</v>
      </c>
      <c r="E19" s="32" t="s">
        <v>25</v>
      </c>
      <c r="F19" s="25"/>
      <c r="G19" s="25">
        <f>'[2]R W'!H442</f>
        <v>4327.84</v>
      </c>
      <c r="H19" s="25"/>
    </row>
    <row r="20" spans="1:8" s="22" customFormat="1" ht="24.9">
      <c r="A20" s="30" t="s">
        <v>29</v>
      </c>
      <c r="B20" s="23">
        <v>851</v>
      </c>
      <c r="C20" s="23">
        <v>85153</v>
      </c>
      <c r="D20" s="23">
        <v>2360</v>
      </c>
      <c r="E20" s="32" t="s">
        <v>30</v>
      </c>
      <c r="F20" s="25">
        <f>[1]T.7!F22</f>
        <v>0</v>
      </c>
      <c r="G20" s="25">
        <f>[1]T.7!G22</f>
        <v>0</v>
      </c>
      <c r="H20" s="25">
        <f>[1]T.7!H22</f>
        <v>6000</v>
      </c>
    </row>
    <row r="21" spans="1:8" s="22" customFormat="1" ht="24.9">
      <c r="A21" s="30" t="s">
        <v>31</v>
      </c>
      <c r="B21" s="23">
        <v>851</v>
      </c>
      <c r="C21" s="23">
        <v>85154</v>
      </c>
      <c r="D21" s="23">
        <v>2360</v>
      </c>
      <c r="E21" s="32" t="s">
        <v>30</v>
      </c>
      <c r="F21" s="25">
        <f>[1]T.7!F23</f>
        <v>0</v>
      </c>
      <c r="G21" s="25">
        <f>[1]T.7!G23</f>
        <v>0</v>
      </c>
      <c r="H21" s="25">
        <f>[1]T.7!H23</f>
        <v>14000</v>
      </c>
    </row>
    <row r="22" spans="1:8" s="22" customFormat="1" ht="24.9">
      <c r="A22" s="30" t="s">
        <v>32</v>
      </c>
      <c r="B22" s="23">
        <v>900</v>
      </c>
      <c r="C22" s="23">
        <v>90001</v>
      </c>
      <c r="D22" s="23">
        <v>6230</v>
      </c>
      <c r="E22" s="32" t="s">
        <v>33</v>
      </c>
      <c r="F22" s="25">
        <f>[1]T.7!F24</f>
        <v>0</v>
      </c>
      <c r="G22" s="25">
        <f>[1]T.7!G24</f>
        <v>0</v>
      </c>
      <c r="H22" s="25">
        <f>[1]T.7!H24</f>
        <v>12000</v>
      </c>
    </row>
    <row r="23" spans="1:8" s="22" customFormat="1" ht="12.45">
      <c r="A23" s="30" t="s">
        <v>34</v>
      </c>
      <c r="B23" s="23">
        <v>900</v>
      </c>
      <c r="C23" s="23">
        <v>90005</v>
      </c>
      <c r="D23" s="23">
        <v>6230</v>
      </c>
      <c r="E23" s="31" t="s">
        <v>35</v>
      </c>
      <c r="F23" s="25">
        <f>[1]T.7!F25</f>
        <v>0</v>
      </c>
      <c r="G23" s="25">
        <f>[1]T.7!G25</f>
        <v>0</v>
      </c>
      <c r="H23" s="25">
        <f>[1]T.7!H25</f>
        <v>10000</v>
      </c>
    </row>
    <row r="24" spans="1:8" s="22" customFormat="1" ht="24.9">
      <c r="A24" s="30" t="s">
        <v>36</v>
      </c>
      <c r="B24" s="23">
        <v>900</v>
      </c>
      <c r="C24" s="23">
        <v>90019</v>
      </c>
      <c r="D24" s="23">
        <v>6230</v>
      </c>
      <c r="E24" s="31" t="s">
        <v>33</v>
      </c>
      <c r="F24" s="25">
        <f>[1]T.7!F26</f>
        <v>0</v>
      </c>
      <c r="G24" s="25">
        <f>[1]T.7!G26</f>
        <v>0</v>
      </c>
      <c r="H24" s="25">
        <f>[1]T.7!H26</f>
        <v>6000</v>
      </c>
    </row>
    <row r="25" spans="1:8" s="22" customFormat="1" ht="62.2">
      <c r="A25" s="30" t="s">
        <v>37</v>
      </c>
      <c r="B25" s="23">
        <v>921</v>
      </c>
      <c r="C25" s="23">
        <v>92195</v>
      </c>
      <c r="D25" s="23">
        <v>2360</v>
      </c>
      <c r="E25" s="31" t="s">
        <v>38</v>
      </c>
      <c r="F25" s="25">
        <f>[1]T.7!F27</f>
        <v>0</v>
      </c>
      <c r="G25" s="25">
        <f>[1]T.7!G27</f>
        <v>0</v>
      </c>
      <c r="H25" s="25">
        <f>[1]T.7!H27</f>
        <v>12500</v>
      </c>
    </row>
    <row r="26" spans="1:8" s="22" customFormat="1" ht="24.9">
      <c r="A26" s="30" t="s">
        <v>39</v>
      </c>
      <c r="B26" s="23">
        <v>921</v>
      </c>
      <c r="C26" s="23">
        <v>92195</v>
      </c>
      <c r="D26" s="23">
        <v>2360</v>
      </c>
      <c r="E26" s="32" t="s">
        <v>40</v>
      </c>
      <c r="F26" s="25">
        <f>[1]T.7!F28</f>
        <v>0</v>
      </c>
      <c r="G26" s="25">
        <f>[1]T.7!G28</f>
        <v>0</v>
      </c>
      <c r="H26" s="25">
        <f>[1]T.7!H28</f>
        <v>2500</v>
      </c>
    </row>
    <row r="27" spans="1:8" s="22" customFormat="1" ht="75.3" thickBot="1">
      <c r="A27" s="30" t="s">
        <v>41</v>
      </c>
      <c r="B27" s="23">
        <v>926</v>
      </c>
      <c r="C27" s="23">
        <v>92605</v>
      </c>
      <c r="D27" s="23">
        <v>2360</v>
      </c>
      <c r="E27" s="32" t="s">
        <v>42</v>
      </c>
      <c r="F27" s="25">
        <f>[1]T.7!F29</f>
        <v>0</v>
      </c>
      <c r="G27" s="25">
        <f>[1]T.7!G29</f>
        <v>0</v>
      </c>
      <c r="H27" s="25">
        <f>[1]T.7!H29</f>
        <v>20000</v>
      </c>
    </row>
    <row r="28" spans="1:8" ht="15.05" thickBot="1">
      <c r="A28" s="34" t="s">
        <v>43</v>
      </c>
      <c r="B28" s="34"/>
      <c r="C28" s="34"/>
      <c r="D28" s="34"/>
      <c r="E28" s="34"/>
      <c r="F28" s="35">
        <f>SUM(F11:F13)+SUM(F15:F27)</f>
        <v>0</v>
      </c>
      <c r="G28" s="35">
        <f>SUM(G11:G13)+SUM(G15:G27)</f>
        <v>1540164.4100000001</v>
      </c>
      <c r="H28" s="35">
        <f>SUM(H11:H13)+SUM(H15:H27)</f>
        <v>86000</v>
      </c>
    </row>
    <row r="30" spans="1:8">
      <c r="A30" s="36"/>
      <c r="B30" s="36"/>
      <c r="C30" s="36"/>
      <c r="D30" s="37"/>
      <c r="E30" s="33"/>
      <c r="F30" s="33"/>
      <c r="G30" s="33"/>
      <c r="H30" s="33"/>
    </row>
    <row r="31" spans="1:8">
      <c r="A31" s="36"/>
      <c r="B31" s="36"/>
      <c r="C31" s="36"/>
      <c r="D31" s="36"/>
      <c r="E31" s="33"/>
      <c r="F31" s="33"/>
      <c r="G31" s="33"/>
      <c r="H31" s="33"/>
    </row>
  </sheetData>
  <mergeCells count="10">
    <mergeCell ref="A10:H10"/>
    <mergeCell ref="A14:H14"/>
    <mergeCell ref="A28:E28"/>
    <mergeCell ref="A5:H5"/>
    <mergeCell ref="A7:A8"/>
    <mergeCell ref="B7:B8"/>
    <mergeCell ref="C7:C8"/>
    <mergeCell ref="D7:D8"/>
    <mergeCell ref="E7:E8"/>
    <mergeCell ref="F7:H7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WD informatyk</dc:creator>
  <cp:lastModifiedBy>WD informatyk</cp:lastModifiedBy>
  <dcterms:created xsi:type="dcterms:W3CDTF">2022-07-01T06:16:16Z</dcterms:created>
  <dcterms:modified xsi:type="dcterms:W3CDTF">2022-07-01T06:16:16Z</dcterms:modified>
</cp:coreProperties>
</file>